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2社保财务信息公开\"/>
    </mc:Choice>
  </mc:AlternateContent>
  <bookViews>
    <workbookView xWindow="0" yWindow="0" windowWidth="11700" windowHeight="8535"/>
  </bookViews>
  <sheets>
    <sheet name="企业职工基本养老保险基金收支预" sheetId="5" r:id="rId1"/>
  </sheets>
  <calcPr calcId="152511"/>
</workbook>
</file>

<file path=xl/calcChain.xml><?xml version="1.0" encoding="utf-8"?>
<calcChain xmlns="http://schemas.openxmlformats.org/spreadsheetml/2006/main">
  <c r="E30" i="5" l="1"/>
  <c r="D30" i="5"/>
  <c r="F29" i="5"/>
  <c r="F30" i="5" s="1"/>
  <c r="I28" i="5"/>
  <c r="I27" i="5"/>
  <c r="I26" i="5"/>
  <c r="I25" i="5"/>
  <c r="I24" i="5"/>
  <c r="I23" i="5"/>
  <c r="I22" i="5"/>
  <c r="I21" i="5"/>
  <c r="I20" i="5"/>
  <c r="G19" i="5"/>
  <c r="I19" i="5" s="1"/>
  <c r="G18" i="5"/>
  <c r="I18" i="5" s="1"/>
  <c r="I17" i="5"/>
  <c r="I16" i="5"/>
  <c r="I15" i="5"/>
  <c r="I14" i="5"/>
  <c r="I13" i="5"/>
  <c r="I12" i="5"/>
  <c r="I11" i="5"/>
  <c r="I10" i="5"/>
  <c r="I9" i="5"/>
  <c r="I8" i="5"/>
  <c r="G7" i="5"/>
  <c r="G6" i="5" s="1"/>
  <c r="G5" i="5"/>
  <c r="I6" i="5" l="1"/>
  <c r="G29" i="5"/>
  <c r="I29" i="5" s="1"/>
  <c r="I5" i="5"/>
  <c r="I7" i="5"/>
  <c r="G30" i="5" l="1"/>
  <c r="I30" i="5" s="1"/>
</calcChain>
</file>

<file path=xl/sharedStrings.xml><?xml version="1.0" encoding="utf-8"?>
<sst xmlns="http://schemas.openxmlformats.org/spreadsheetml/2006/main" count="43" uniqueCount="42">
  <si>
    <t>2022年2季度</t>
  </si>
  <si>
    <t>填报单位:</t>
  </si>
  <si>
    <t>江苏省无锡市本级</t>
  </si>
  <si>
    <t>项         目</t>
  </si>
  <si>
    <t>2022年预算数</t>
  </si>
  <si>
    <t>2022年调整后预算数</t>
  </si>
  <si>
    <t>当期执行数</t>
  </si>
  <si>
    <t>累计执行数</t>
  </si>
  <si>
    <t>上年同期累计执行数</t>
  </si>
  <si>
    <t>预算执行进度(%)</t>
  </si>
  <si>
    <t>比上年同期增长(%)</t>
  </si>
  <si>
    <t>一、期初余额</t>
  </si>
  <si>
    <t xml:space="preserve">      2.财政补贴收入</t>
  </si>
  <si>
    <t xml:space="preserve">      3.利息收入</t>
  </si>
  <si>
    <t xml:space="preserve">      4.委托投资收益</t>
  </si>
  <si>
    <t xml:space="preserve">      5.其他收入</t>
  </si>
  <si>
    <t xml:space="preserve">      6.转移收入</t>
  </si>
  <si>
    <t>四、当期收支结余</t>
  </si>
  <si>
    <t>五、期末滚存结余</t>
  </si>
  <si>
    <t>社预执行02表</t>
  </si>
  <si>
    <t>单位:</t>
  </si>
  <si>
    <t>元</t>
  </si>
  <si>
    <t>二、收入合计</t>
  </si>
  <si>
    <t xml:space="preserve">  （一）收入小计</t>
  </si>
  <si>
    <t xml:space="preserve">      1.基本养老保险费收入</t>
  </si>
  <si>
    <t xml:space="preserve">  （二）上级补助收入</t>
  </si>
  <si>
    <t xml:space="preserve">        其中：中央调剂资金收入
             （省级专用）</t>
  </si>
  <si>
    <t xml:space="preserve">  （三）下级上解收入</t>
  </si>
  <si>
    <t xml:space="preserve">        其中：中央调剂基金收入
             （中央专用）</t>
  </si>
  <si>
    <t>三、支出合计</t>
  </si>
  <si>
    <t xml:space="preserve">  （一）支出小计</t>
  </si>
  <si>
    <t xml:space="preserve">      1.基本养老金支出</t>
  </si>
  <si>
    <t xml:space="preserve">      2.医疗补助金支出</t>
  </si>
  <si>
    <t xml:space="preserve">      3.丧葬补助金和抚恤金支出</t>
  </si>
  <si>
    <t xml:space="preserve">      4.其他支出</t>
  </si>
  <si>
    <t xml:space="preserve">      5.转移支出</t>
  </si>
  <si>
    <t xml:space="preserve">  （二）补助下级支出</t>
  </si>
  <si>
    <t xml:space="preserve">        其中：中央调剂基金支出
             （中央专用）</t>
  </si>
  <si>
    <t xml:space="preserve">  （三）上解上级支出</t>
  </si>
  <si>
    <t xml:space="preserve">        其中：中央调剂资金支出
             （省级专用）</t>
  </si>
  <si>
    <t>第 2 页</t>
  </si>
  <si>
    <t>企业职工基本养老保险基金预算执行情况表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</si>
</sst>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;\-#,##0.00;;"/>
    <numFmt numFmtId="177" formatCode="0.00%;\-0.00%;;"/>
  </numFmts>
  <fonts count="11" x14ac:knownFonts="1">
    <font>
      <sz val="11"/>
      <color theme="1"/>
      <name val="宋体"/>
      <family val="2"/>
      <scheme val="minor"/>
    </font>
    <font>
      <sz val="10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29"/>
      <color indexed="8"/>
      <name val="黑体"/>
      <family val="3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黑体"/>
      <family val="3"/>
      <charset val="134"/>
    </font>
    <font>
      <sz val="12"/>
      <color indexed="17"/>
      <name val="宋体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36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97">
    <xf numFmtId="0" fontId="0" fillId="0" borderId="0" xfId="0"/>
    <xf numFmtId="0" fontId="1" fillId="2" borderId="1" xfId="1" applyFont="1" applyFill="1" applyBorder="1"/>
    <xf numFmtId="0" fontId="2" fillId="3" borderId="2" xfId="1" applyFont="1" applyFill="1" applyBorder="1"/>
    <xf numFmtId="0" fontId="2" fillId="3" borderId="2" xfId="1" applyFont="1" applyFill="1" applyBorder="1"/>
    <xf numFmtId="49" fontId="5" fillId="20" borderId="19" xfId="1" applyNumberFormat="1" applyFont="1" applyFill="1" applyBorder="1"/>
    <xf numFmtId="49" fontId="5" fillId="20" borderId="19" xfId="1" applyNumberFormat="1" applyFont="1" applyFill="1" applyBorder="1"/>
    <xf numFmtId="49" fontId="5" fillId="20" borderId="19" xfId="1" applyNumberFormat="1" applyFont="1" applyFill="1" applyBorder="1"/>
    <xf numFmtId="49" fontId="5" fillId="20" borderId="19" xfId="1" applyNumberFormat="1" applyFont="1" applyFill="1" applyBorder="1"/>
    <xf numFmtId="49" fontId="3" fillId="21" borderId="20" xfId="1" applyNumberFormat="1" applyFont="1" applyFill="1" applyBorder="1" applyAlignment="1">
      <alignment vertical="center"/>
    </xf>
    <xf numFmtId="49" fontId="5" fillId="20" borderId="19" xfId="1" applyNumberFormat="1" applyFont="1" applyFill="1" applyBorder="1"/>
    <xf numFmtId="49" fontId="5" fillId="20" borderId="19" xfId="1" applyNumberFormat="1" applyFont="1" applyFill="1" applyBorder="1"/>
    <xf numFmtId="0" fontId="6" fillId="7" borderId="6" xfId="1" applyFont="1" applyFill="1" applyBorder="1" applyAlignment="1">
      <alignment vertical="center"/>
    </xf>
    <xf numFmtId="49" fontId="6" fillId="9" borderId="8" xfId="1" applyNumberFormat="1" applyFont="1" applyFill="1" applyBorder="1" applyAlignment="1">
      <alignment vertical="center"/>
    </xf>
    <xf numFmtId="49" fontId="6" fillId="9" borderId="8" xfId="1" applyNumberFormat="1" applyFont="1" applyFill="1" applyBorder="1" applyAlignment="1">
      <alignment vertical="center"/>
    </xf>
    <xf numFmtId="49" fontId="6" fillId="9" borderId="8" xfId="1" applyNumberFormat="1" applyFont="1" applyFill="1" applyBorder="1" applyAlignment="1">
      <alignment vertical="center"/>
    </xf>
    <xf numFmtId="49" fontId="6" fillId="9" borderId="8" xfId="1" applyNumberFormat="1" applyFont="1" applyFill="1" applyBorder="1" applyAlignment="1">
      <alignment vertical="center"/>
    </xf>
    <xf numFmtId="49" fontId="6" fillId="9" borderId="8" xfId="1" applyNumberFormat="1" applyFont="1" applyFill="1" applyBorder="1" applyAlignment="1">
      <alignment vertical="center"/>
    </xf>
    <xf numFmtId="49" fontId="6" fillId="12" borderId="11" xfId="1" applyNumberFormat="1" applyFont="1" applyFill="1" applyBorder="1" applyAlignment="1">
      <alignment horizontal="right" vertical="center"/>
    </xf>
    <xf numFmtId="49" fontId="6" fillId="8" borderId="7" xfId="1" applyNumberFormat="1" applyFont="1" applyFill="1" applyBorder="1" applyAlignment="1">
      <alignment horizontal="left" vertical="center"/>
    </xf>
    <xf numFmtId="0" fontId="6" fillId="14" borderId="13" xfId="1" applyFont="1" applyFill="1" applyBorder="1"/>
    <xf numFmtId="49" fontId="7" fillId="25" borderId="24" xfId="1" applyNumberFormat="1" applyFont="1" applyFill="1" applyBorder="1" applyAlignment="1">
      <alignment horizontal="center" vertical="center"/>
    </xf>
    <xf numFmtId="49" fontId="7" fillId="25" borderId="24" xfId="1" applyNumberFormat="1" applyFont="1" applyFill="1" applyBorder="1" applyAlignment="1">
      <alignment horizontal="center" vertical="center"/>
    </xf>
    <xf numFmtId="49" fontId="7" fillId="25" borderId="24" xfId="1" applyNumberFormat="1" applyFont="1" applyFill="1" applyBorder="1" applyAlignment="1">
      <alignment horizontal="center" vertical="center"/>
    </xf>
    <xf numFmtId="49" fontId="7" fillId="26" borderId="25" xfId="1" applyNumberFormat="1" applyFont="1" applyFill="1" applyBorder="1" applyAlignment="1">
      <alignment horizontal="center" vertical="center"/>
    </xf>
    <xf numFmtId="49" fontId="7" fillId="27" borderId="26" xfId="1" applyNumberFormat="1" applyFont="1" applyFill="1" applyBorder="1" applyAlignment="1">
      <alignment horizontal="center" vertical="center" wrapText="1"/>
    </xf>
    <xf numFmtId="49" fontId="7" fillId="27" borderId="26" xfId="1" applyNumberFormat="1" applyFont="1" applyFill="1" applyBorder="1" applyAlignment="1">
      <alignment horizontal="center" vertical="center" wrapText="1"/>
    </xf>
    <xf numFmtId="49" fontId="7" fillId="27" borderId="26" xfId="1" applyNumberFormat="1" applyFont="1" applyFill="1" applyBorder="1" applyAlignment="1">
      <alignment horizontal="center" vertical="center" wrapText="1"/>
    </xf>
    <xf numFmtId="0" fontId="6" fillId="14" borderId="13" xfId="1" applyFont="1" applyFill="1" applyBorder="1"/>
    <xf numFmtId="176" fontId="6" fillId="35" borderId="28" xfId="1" applyNumberFormat="1" applyFont="1" applyFill="1" applyBorder="1" applyAlignment="1">
      <alignment horizontal="right" vertical="center"/>
    </xf>
    <xf numFmtId="177" fontId="6" fillId="35" borderId="29" xfId="1" applyNumberFormat="1" applyFont="1" applyFill="1" applyBorder="1" applyAlignment="1">
      <alignment horizontal="right" vertical="center"/>
    </xf>
    <xf numFmtId="0" fontId="6" fillId="14" borderId="13" xfId="1" applyFont="1" applyFill="1" applyBorder="1"/>
    <xf numFmtId="0" fontId="6" fillId="14" borderId="13" xfId="1" applyFont="1" applyFill="1" applyBorder="1"/>
    <xf numFmtId="0" fontId="6" fillId="14" borderId="13" xfId="1" applyFont="1" applyFill="1" applyBorder="1"/>
    <xf numFmtId="0" fontId="2" fillId="16" borderId="15" xfId="1" applyFont="1" applyFill="1" applyBorder="1"/>
    <xf numFmtId="176" fontId="6" fillId="29" borderId="30" xfId="1" applyNumberFormat="1" applyFont="1" applyFill="1" applyBorder="1" applyAlignment="1">
      <alignment horizontal="right" vertical="center"/>
    </xf>
    <xf numFmtId="0" fontId="6" fillId="14" borderId="13" xfId="1" applyFont="1" applyFill="1" applyBorder="1"/>
    <xf numFmtId="176" fontId="6" fillId="29" borderId="30" xfId="1" applyNumberFormat="1" applyFont="1" applyFill="1" applyBorder="1" applyAlignment="1">
      <alignment horizontal="right" vertical="center"/>
    </xf>
    <xf numFmtId="0" fontId="6" fillId="14" borderId="13" xfId="1" applyFont="1" applyFill="1" applyBorder="1"/>
    <xf numFmtId="176" fontId="6" fillId="29" borderId="30" xfId="1" applyNumberFormat="1" applyFont="1" applyFill="1" applyBorder="1" applyAlignment="1">
      <alignment horizontal="right" vertical="center"/>
    </xf>
    <xf numFmtId="0" fontId="6" fillId="14" borderId="13" xfId="1" applyFont="1" applyFill="1" applyBorder="1"/>
    <xf numFmtId="176" fontId="6" fillId="29" borderId="30" xfId="1" applyNumberFormat="1" applyFont="1" applyFill="1" applyBorder="1" applyAlignment="1">
      <alignment horizontal="right" vertical="center"/>
    </xf>
    <xf numFmtId="0" fontId="6" fillId="14" borderId="13" xfId="1" applyFont="1" applyFill="1" applyBorder="1"/>
    <xf numFmtId="176" fontId="6" fillId="29" borderId="30" xfId="1" applyNumberFormat="1" applyFont="1" applyFill="1" applyBorder="1" applyAlignment="1">
      <alignment horizontal="right" vertical="center"/>
    </xf>
    <xf numFmtId="0" fontId="6" fillId="14" borderId="13" xfId="1" applyFont="1" applyFill="1" applyBorder="1"/>
    <xf numFmtId="176" fontId="6" fillId="29" borderId="30" xfId="1" applyNumberFormat="1" applyFont="1" applyFill="1" applyBorder="1" applyAlignment="1">
      <alignment horizontal="right" vertical="center"/>
    </xf>
    <xf numFmtId="0" fontId="2" fillId="16" borderId="15" xfId="1" applyFont="1" applyFill="1" applyBorder="1"/>
    <xf numFmtId="176" fontId="6" fillId="29" borderId="30" xfId="1" applyNumberFormat="1" applyFont="1" applyFill="1" applyBorder="1" applyAlignment="1">
      <alignment horizontal="right" vertical="center"/>
    </xf>
    <xf numFmtId="0" fontId="6" fillId="14" borderId="13" xfId="1" applyFont="1" applyFill="1" applyBorder="1"/>
    <xf numFmtId="176" fontId="6" fillId="29" borderId="30" xfId="1" applyNumberFormat="1" applyFont="1" applyFill="1" applyBorder="1" applyAlignment="1">
      <alignment horizontal="right" vertical="center"/>
    </xf>
    <xf numFmtId="0" fontId="2" fillId="16" borderId="15" xfId="1" applyFont="1" applyFill="1" applyBorder="1"/>
    <xf numFmtId="176" fontId="6" fillId="29" borderId="30" xfId="1" applyNumberFormat="1" applyFont="1" applyFill="1" applyBorder="1" applyAlignment="1">
      <alignment horizontal="right" vertical="center"/>
    </xf>
    <xf numFmtId="0" fontId="6" fillId="14" borderId="13" xfId="1" applyFont="1" applyFill="1" applyBorder="1"/>
    <xf numFmtId="0" fontId="6" fillId="14" borderId="13" xfId="1" applyFont="1" applyFill="1" applyBorder="1"/>
    <xf numFmtId="0" fontId="6" fillId="14" borderId="13" xfId="1" applyFont="1" applyFill="1" applyBorder="1"/>
    <xf numFmtId="0" fontId="6" fillId="14" borderId="13" xfId="1" applyFont="1" applyFill="1" applyBorder="1"/>
    <xf numFmtId="176" fontId="6" fillId="29" borderId="30" xfId="1" applyNumberFormat="1" applyFont="1" applyFill="1" applyBorder="1" applyAlignment="1">
      <alignment horizontal="right" vertical="center"/>
    </xf>
    <xf numFmtId="0" fontId="6" fillId="14" borderId="13" xfId="1" applyFont="1" applyFill="1" applyBorder="1"/>
    <xf numFmtId="176" fontId="6" fillId="29" borderId="30" xfId="1" applyNumberFormat="1" applyFont="1" applyFill="1" applyBorder="1" applyAlignment="1">
      <alignment horizontal="right" vertical="center"/>
    </xf>
    <xf numFmtId="0" fontId="6" fillId="14" borderId="13" xfId="1" applyFont="1" applyFill="1" applyBorder="1"/>
    <xf numFmtId="176" fontId="6" fillId="29" borderId="30" xfId="1" applyNumberFormat="1" applyFont="1" applyFill="1" applyBorder="1" applyAlignment="1">
      <alignment horizontal="right" vertical="center"/>
    </xf>
    <xf numFmtId="0" fontId="6" fillId="14" borderId="13" xfId="1" applyFont="1" applyFill="1" applyBorder="1"/>
    <xf numFmtId="176" fontId="6" fillId="29" borderId="30" xfId="1" applyNumberFormat="1" applyFont="1" applyFill="1" applyBorder="1" applyAlignment="1">
      <alignment horizontal="right" vertical="center"/>
    </xf>
    <xf numFmtId="0" fontId="6" fillId="14" borderId="13" xfId="1" applyFont="1" applyFill="1" applyBorder="1"/>
    <xf numFmtId="176" fontId="6" fillId="29" borderId="30" xfId="1" applyNumberFormat="1" applyFont="1" applyFill="1" applyBorder="1" applyAlignment="1">
      <alignment horizontal="right" vertical="center"/>
    </xf>
    <xf numFmtId="0" fontId="2" fillId="16" borderId="15" xfId="1" applyFont="1" applyFill="1" applyBorder="1"/>
    <xf numFmtId="176" fontId="6" fillId="29" borderId="30" xfId="1" applyNumberFormat="1" applyFont="1" applyFill="1" applyBorder="1" applyAlignment="1">
      <alignment horizontal="right" vertical="center"/>
    </xf>
    <xf numFmtId="0" fontId="6" fillId="14" borderId="13" xfId="1" applyFont="1" applyFill="1" applyBorder="1"/>
    <xf numFmtId="176" fontId="6" fillId="29" borderId="30" xfId="1" applyNumberFormat="1" applyFont="1" applyFill="1" applyBorder="1" applyAlignment="1">
      <alignment horizontal="right" vertical="center"/>
    </xf>
    <xf numFmtId="0" fontId="2" fillId="16" borderId="15" xfId="1" applyFont="1" applyFill="1" applyBorder="1"/>
    <xf numFmtId="176" fontId="6" fillId="29" borderId="30" xfId="1" applyNumberFormat="1" applyFont="1" applyFill="1" applyBorder="1" applyAlignment="1">
      <alignment horizontal="right" vertical="center"/>
    </xf>
    <xf numFmtId="0" fontId="6" fillId="14" borderId="13" xfId="1" applyFont="1" applyFill="1" applyBorder="1"/>
    <xf numFmtId="0" fontId="6" fillId="14" borderId="13" xfId="1" applyFont="1" applyFill="1" applyBorder="1"/>
    <xf numFmtId="0" fontId="6" fillId="17" borderId="16" xfId="1" applyFont="1" applyFill="1" applyBorder="1"/>
    <xf numFmtId="0" fontId="6" fillId="31" borderId="32" xfId="1" applyFont="1" applyFill="1" applyBorder="1" applyAlignment="1">
      <alignment vertical="center"/>
    </xf>
    <xf numFmtId="0" fontId="6" fillId="18" borderId="17" xfId="1" applyFont="1" applyFill="1" applyBorder="1"/>
    <xf numFmtId="0" fontId="6" fillId="32" borderId="33" xfId="1" applyFont="1" applyFill="1" applyBorder="1"/>
    <xf numFmtId="0" fontId="6" fillId="32" borderId="33" xfId="1" applyFont="1" applyFill="1" applyBorder="1"/>
    <xf numFmtId="0" fontId="6" fillId="32" borderId="33" xfId="1" applyFont="1" applyFill="1" applyBorder="1"/>
    <xf numFmtId="0" fontId="6" fillId="32" borderId="33" xfId="1" applyFont="1" applyFill="1" applyBorder="1"/>
    <xf numFmtId="0" fontId="8" fillId="33" borderId="34" xfId="1" applyFont="1" applyFill="1" applyBorder="1"/>
    <xf numFmtId="0" fontId="8" fillId="33" borderId="34" xfId="1" applyFont="1" applyFill="1" applyBorder="1"/>
    <xf numFmtId="0" fontId="6" fillId="34" borderId="35" xfId="1" applyFont="1" applyFill="1" applyBorder="1" applyAlignment="1">
      <alignment horizontal="right" vertical="center"/>
    </xf>
    <xf numFmtId="49" fontId="6" fillId="30" borderId="31" xfId="1" applyNumberFormat="1" applyFont="1" applyFill="1" applyBorder="1" applyAlignment="1">
      <alignment vertical="center" wrapText="1"/>
    </xf>
    <xf numFmtId="0" fontId="6" fillId="28" borderId="27" xfId="1" applyFont="1" applyFill="1" applyBorder="1"/>
    <xf numFmtId="49" fontId="6" fillId="15" borderId="14" xfId="1" applyNumberFormat="1" applyFont="1" applyFill="1" applyBorder="1" applyAlignment="1">
      <alignment vertical="center"/>
    </xf>
    <xf numFmtId="176" fontId="6" fillId="35" borderId="28" xfId="1" applyNumberFormat="1" applyFont="1" applyFill="1" applyBorder="1" applyAlignment="1">
      <alignment horizontal="right" vertical="center"/>
    </xf>
    <xf numFmtId="176" fontId="6" fillId="29" borderId="30" xfId="1" applyNumberFormat="1" applyFont="1" applyFill="1" applyBorder="1" applyAlignment="1">
      <alignment horizontal="right" vertical="center"/>
    </xf>
    <xf numFmtId="49" fontId="4" fillId="4" borderId="3" xfId="1" applyNumberFormat="1" applyFont="1" applyFill="1" applyBorder="1" applyAlignment="1">
      <alignment horizontal="right" vertical="center" wrapText="1"/>
    </xf>
    <xf numFmtId="0" fontId="4" fillId="19" borderId="18" xfId="1" applyFont="1" applyFill="1" applyBorder="1" applyAlignment="1">
      <alignment horizontal="right"/>
    </xf>
    <xf numFmtId="0" fontId="4" fillId="5" borderId="4" xfId="1" applyFont="1" applyFill="1" applyBorder="1" applyAlignment="1">
      <alignment horizontal="right" vertical="center"/>
    </xf>
    <xf numFmtId="0" fontId="4" fillId="6" borderId="5" xfId="1" applyFont="1" applyFill="1" applyBorder="1" applyAlignment="1">
      <alignment horizontal="left" vertical="center"/>
    </xf>
    <xf numFmtId="49" fontId="5" fillId="22" borderId="21" xfId="1" applyNumberFormat="1" applyFont="1" applyFill="1" applyBorder="1" applyAlignment="1">
      <alignment horizontal="left" vertical="center"/>
    </xf>
    <xf numFmtId="0" fontId="3" fillId="23" borderId="22" xfId="1" applyFont="1" applyFill="1" applyBorder="1" applyAlignment="1">
      <alignment horizontal="left" vertical="center"/>
    </xf>
    <xf numFmtId="49" fontId="6" fillId="10" borderId="9" xfId="1" applyNumberFormat="1" applyFont="1" applyFill="1" applyBorder="1" applyAlignment="1">
      <alignment horizontal="center" vertical="center"/>
    </xf>
    <xf numFmtId="0" fontId="6" fillId="11" borderId="10" xfId="1" applyFont="1" applyFill="1" applyBorder="1" applyAlignment="1">
      <alignment horizontal="center" vertical="center"/>
    </xf>
    <xf numFmtId="49" fontId="7" fillId="13" borderId="12" xfId="1" applyNumberFormat="1" applyFont="1" applyFill="1" applyBorder="1" applyAlignment="1">
      <alignment horizontal="center" vertical="center"/>
    </xf>
    <xf numFmtId="0" fontId="7" fillId="24" borderId="23" xfId="1" applyFont="1" applyFill="1" applyBorder="1"/>
  </cellXfs>
  <cellStyles count="2">
    <cellStyle name="Normal" xfId="1"/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CCCC33"/>
      <rgbColor rgb="0000CC99"/>
      <rgbColor rgb="00FFFFFF"/>
      <rgbColor rgb="000099FF"/>
      <rgbColor rgb="0000FFFF"/>
      <rgbColor rgb="000000FF"/>
      <rgbColor rgb="00FF0000"/>
      <rgbColor rgb="FFFFFFFF"/>
      <rgbColor rgb="00008000"/>
      <rgbColor rgb="0099A8AC"/>
      <rgbColor rgb="0080FFFF"/>
      <rgbColor rgb="00808080"/>
      <rgbColor rgb="00C8D0D4"/>
      <rgbColor rgb="00A0A0A0"/>
      <rgbColor rgb="00F0F0F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topLeftCell="B1" zoomScalePageLayoutView="60" workbookViewId="0">
      <selection activeCell="E1" sqref="E1:J1"/>
    </sheetView>
  </sheetViews>
  <sheetFormatPr defaultColWidth="8" defaultRowHeight="13.5" x14ac:dyDescent="0.15"/>
  <cols>
    <col min="1" max="1" width="0" style="1" hidden="1"/>
    <col min="2" max="2" width="13.75" style="1"/>
    <col min="3" max="3" width="25.5" style="1"/>
    <col min="4" max="4" width="25.75" style="1"/>
    <col min="5" max="5" width="25.5" style="1"/>
    <col min="6" max="6" width="23" style="1"/>
    <col min="7" max="7" width="25.125" style="1"/>
    <col min="8" max="8" width="25.75" style="1"/>
    <col min="9" max="9" width="11.875" style="1"/>
    <col min="10" max="10" width="11.375" style="1"/>
  </cols>
  <sheetData>
    <row r="1" spans="1:10" ht="38.25" customHeight="1" x14ac:dyDescent="0.4">
      <c r="A1" s="2"/>
      <c r="B1" s="87" t="s">
        <v>0</v>
      </c>
      <c r="C1" s="88"/>
      <c r="D1" s="89"/>
      <c r="E1" s="90" t="s">
        <v>41</v>
      </c>
      <c r="F1" s="90"/>
      <c r="G1" s="90"/>
      <c r="H1" s="90"/>
      <c r="I1" s="90"/>
      <c r="J1" s="90"/>
    </row>
    <row r="2" spans="1:10" ht="15" customHeight="1" x14ac:dyDescent="0.15">
      <c r="A2" s="3"/>
      <c r="B2" s="4"/>
      <c r="C2" s="5"/>
      <c r="D2" s="6"/>
      <c r="E2" s="7"/>
      <c r="F2" s="8"/>
      <c r="G2" s="9"/>
      <c r="H2" s="10"/>
      <c r="I2" s="91" t="s">
        <v>19</v>
      </c>
      <c r="J2" s="92"/>
    </row>
    <row r="3" spans="1:10" ht="18.75" customHeight="1" x14ac:dyDescent="0.15">
      <c r="A3" s="11"/>
      <c r="B3" s="12" t="s">
        <v>1</v>
      </c>
      <c r="C3" s="13" t="s">
        <v>2</v>
      </c>
      <c r="D3" s="14"/>
      <c r="E3" s="15"/>
      <c r="F3" s="93" t="s">
        <v>0</v>
      </c>
      <c r="G3" s="94"/>
      <c r="H3" s="16"/>
      <c r="I3" s="17" t="s">
        <v>20</v>
      </c>
      <c r="J3" s="18" t="s">
        <v>21</v>
      </c>
    </row>
    <row r="4" spans="1:10" ht="37.5" customHeight="1" x14ac:dyDescent="0.15">
      <c r="A4" s="19"/>
      <c r="B4" s="95" t="s">
        <v>3</v>
      </c>
      <c r="C4" s="96"/>
      <c r="D4" s="20" t="s">
        <v>4</v>
      </c>
      <c r="E4" s="21" t="s">
        <v>5</v>
      </c>
      <c r="F4" s="22" t="s">
        <v>6</v>
      </c>
      <c r="G4" s="23" t="s">
        <v>7</v>
      </c>
      <c r="H4" s="24" t="s">
        <v>8</v>
      </c>
      <c r="I4" s="25" t="s">
        <v>9</v>
      </c>
      <c r="J4" s="26" t="s">
        <v>10</v>
      </c>
    </row>
    <row r="5" spans="1:10" ht="27" customHeight="1" x14ac:dyDescent="0.15">
      <c r="A5" s="27"/>
      <c r="B5" s="84" t="s">
        <v>11</v>
      </c>
      <c r="C5" s="83"/>
      <c r="D5" s="28">
        <v>22699301048.889999</v>
      </c>
      <c r="E5" s="28">
        <v>22699301048.889999</v>
      </c>
      <c r="F5" s="28">
        <v>23463652973.84</v>
      </c>
      <c r="G5" s="85">
        <f>E5</f>
        <v>22699301048.889999</v>
      </c>
      <c r="H5" s="28">
        <v>27001710251.549999</v>
      </c>
      <c r="I5" s="29">
        <f t="shared" ref="I5:I30" si="0">IF(E5=0,0,G5/E5)</f>
        <v>1</v>
      </c>
      <c r="J5" s="29">
        <v>-0.1593</v>
      </c>
    </row>
    <row r="6" spans="1:10" ht="27" customHeight="1" x14ac:dyDescent="0.15">
      <c r="A6" s="30"/>
      <c r="B6" s="84" t="s">
        <v>22</v>
      </c>
      <c r="C6" s="83"/>
      <c r="D6" s="28">
        <v>29674821642.32</v>
      </c>
      <c r="E6" s="28">
        <v>29674821642.32</v>
      </c>
      <c r="F6" s="28">
        <v>13923840060.59</v>
      </c>
      <c r="G6" s="85">
        <f>G7+G14+G16</f>
        <v>28236424524.970001</v>
      </c>
      <c r="H6" s="28">
        <v>24533562324.009998</v>
      </c>
      <c r="I6" s="29">
        <f t="shared" si="0"/>
        <v>0.95152802821572258</v>
      </c>
      <c r="J6" s="29">
        <v>0.15090000000000001</v>
      </c>
    </row>
    <row r="7" spans="1:10" ht="27" customHeight="1" x14ac:dyDescent="0.15">
      <c r="A7" s="31"/>
      <c r="B7" s="84" t="s">
        <v>23</v>
      </c>
      <c r="C7" s="83"/>
      <c r="D7" s="28">
        <v>29674821642.32</v>
      </c>
      <c r="E7" s="28">
        <v>29674821642.32</v>
      </c>
      <c r="F7" s="28">
        <v>7790760060.5900002</v>
      </c>
      <c r="G7" s="28">
        <f>G8+G9+G10+G11+G12+G13</f>
        <v>16158794524.969999</v>
      </c>
      <c r="H7" s="28">
        <v>12574962324.01</v>
      </c>
      <c r="I7" s="29">
        <f t="shared" si="0"/>
        <v>0.54452878334828947</v>
      </c>
      <c r="J7" s="29">
        <v>0.28499999999999998</v>
      </c>
    </row>
    <row r="8" spans="1:10" ht="27" customHeight="1" x14ac:dyDescent="0.15">
      <c r="A8" s="32"/>
      <c r="B8" s="84" t="s">
        <v>24</v>
      </c>
      <c r="C8" s="83"/>
      <c r="D8" s="28">
        <v>28206601642.32</v>
      </c>
      <c r="E8" s="28">
        <v>28206601642.32</v>
      </c>
      <c r="F8" s="28">
        <v>7664703276.1599998</v>
      </c>
      <c r="G8" s="86">
        <v>15258034894.92</v>
      </c>
      <c r="H8" s="28">
        <v>11809269270.870001</v>
      </c>
      <c r="I8" s="29">
        <f t="shared" si="0"/>
        <v>0.54093843308041356</v>
      </c>
      <c r="J8" s="29">
        <v>0.29199999999999998</v>
      </c>
    </row>
    <row r="9" spans="1:10" ht="27" customHeight="1" x14ac:dyDescent="0.15">
      <c r="A9" s="33"/>
      <c r="B9" s="84" t="s">
        <v>12</v>
      </c>
      <c r="C9" s="83"/>
      <c r="D9" s="28">
        <v>0</v>
      </c>
      <c r="E9" s="28">
        <v>0</v>
      </c>
      <c r="F9" s="28">
        <v>0</v>
      </c>
      <c r="G9" s="34">
        <v>0</v>
      </c>
      <c r="H9" s="28">
        <v>0</v>
      </c>
      <c r="I9" s="29">
        <f t="shared" si="0"/>
        <v>0</v>
      </c>
      <c r="J9" s="29">
        <v>0</v>
      </c>
    </row>
    <row r="10" spans="1:10" ht="27" customHeight="1" x14ac:dyDescent="0.15">
      <c r="A10" s="35"/>
      <c r="B10" s="84" t="s">
        <v>13</v>
      </c>
      <c r="C10" s="83"/>
      <c r="D10" s="28">
        <v>780000000</v>
      </c>
      <c r="E10" s="28">
        <v>780000000</v>
      </c>
      <c r="F10" s="28">
        <v>36098266.799999997</v>
      </c>
      <c r="G10" s="36">
        <v>677087867.00999999</v>
      </c>
      <c r="H10" s="28">
        <v>506950131.88</v>
      </c>
      <c r="I10" s="29">
        <f t="shared" si="0"/>
        <v>0.86806136796153843</v>
      </c>
      <c r="J10" s="29">
        <v>0.33560000000000001</v>
      </c>
    </row>
    <row r="11" spans="1:10" ht="27" customHeight="1" x14ac:dyDescent="0.15">
      <c r="A11" s="37"/>
      <c r="B11" s="84" t="s">
        <v>14</v>
      </c>
      <c r="C11" s="83"/>
      <c r="D11" s="28">
        <v>0</v>
      </c>
      <c r="E11" s="28">
        <v>0</v>
      </c>
      <c r="F11" s="28">
        <v>0</v>
      </c>
      <c r="G11" s="38">
        <v>0</v>
      </c>
      <c r="H11" s="28">
        <v>0</v>
      </c>
      <c r="I11" s="29">
        <f t="shared" si="0"/>
        <v>0</v>
      </c>
      <c r="J11" s="29">
        <v>0</v>
      </c>
    </row>
    <row r="12" spans="1:10" ht="27" customHeight="1" x14ac:dyDescent="0.15">
      <c r="A12" s="39"/>
      <c r="B12" s="84" t="s">
        <v>15</v>
      </c>
      <c r="C12" s="83"/>
      <c r="D12" s="28">
        <v>7820000</v>
      </c>
      <c r="E12" s="28">
        <v>7820000</v>
      </c>
      <c r="F12" s="28">
        <v>3377579.43</v>
      </c>
      <c r="G12" s="40">
        <v>6628532.3799999999</v>
      </c>
      <c r="H12" s="28">
        <v>3497766.97</v>
      </c>
      <c r="I12" s="29">
        <f t="shared" si="0"/>
        <v>0.84763841176470589</v>
      </c>
      <c r="J12" s="29">
        <v>0.89510000000000001</v>
      </c>
    </row>
    <row r="13" spans="1:10" ht="27" customHeight="1" x14ac:dyDescent="0.15">
      <c r="A13" s="41"/>
      <c r="B13" s="84" t="s">
        <v>16</v>
      </c>
      <c r="C13" s="83"/>
      <c r="D13" s="28">
        <v>680400000</v>
      </c>
      <c r="E13" s="28">
        <v>680400000</v>
      </c>
      <c r="F13" s="28">
        <v>86580938.200000003</v>
      </c>
      <c r="G13" s="42">
        <v>217043230.66</v>
      </c>
      <c r="H13" s="28">
        <v>255245154.28999999</v>
      </c>
      <c r="I13" s="29">
        <f t="shared" si="0"/>
        <v>0.31899357827748381</v>
      </c>
      <c r="J13" s="29">
        <v>-0.1497</v>
      </c>
    </row>
    <row r="14" spans="1:10" ht="27" customHeight="1" x14ac:dyDescent="0.15">
      <c r="A14" s="43"/>
      <c r="B14" s="84" t="s">
        <v>25</v>
      </c>
      <c r="C14" s="83"/>
      <c r="D14" s="28">
        <v>0</v>
      </c>
      <c r="E14" s="28">
        <v>0</v>
      </c>
      <c r="F14" s="28">
        <v>6133080000</v>
      </c>
      <c r="G14" s="44">
        <v>12077630000</v>
      </c>
      <c r="H14" s="28">
        <v>11958600000</v>
      </c>
      <c r="I14" s="29">
        <f t="shared" si="0"/>
        <v>0</v>
      </c>
      <c r="J14" s="29">
        <v>0.01</v>
      </c>
    </row>
    <row r="15" spans="1:10" ht="37.5" customHeight="1" x14ac:dyDescent="0.15">
      <c r="A15" s="45"/>
      <c r="B15" s="82" t="s">
        <v>26</v>
      </c>
      <c r="C15" s="83"/>
      <c r="D15" s="28">
        <v>0</v>
      </c>
      <c r="E15" s="28">
        <v>0</v>
      </c>
      <c r="F15" s="28">
        <v>0</v>
      </c>
      <c r="G15" s="46">
        <v>0</v>
      </c>
      <c r="H15" s="28">
        <v>0</v>
      </c>
      <c r="I15" s="29">
        <f t="shared" si="0"/>
        <v>0</v>
      </c>
      <c r="J15" s="29">
        <v>0</v>
      </c>
    </row>
    <row r="16" spans="1:10" ht="27" customHeight="1" x14ac:dyDescent="0.15">
      <c r="A16" s="47"/>
      <c r="B16" s="84" t="s">
        <v>27</v>
      </c>
      <c r="C16" s="83"/>
      <c r="D16" s="28">
        <v>0</v>
      </c>
      <c r="E16" s="28">
        <v>0</v>
      </c>
      <c r="F16" s="28">
        <v>0</v>
      </c>
      <c r="G16" s="48">
        <v>0</v>
      </c>
      <c r="H16" s="28">
        <v>0</v>
      </c>
      <c r="I16" s="29">
        <f t="shared" si="0"/>
        <v>0</v>
      </c>
      <c r="J16" s="29">
        <v>0</v>
      </c>
    </row>
    <row r="17" spans="1:10" ht="37.5" customHeight="1" x14ac:dyDescent="0.15">
      <c r="A17" s="49"/>
      <c r="B17" s="82" t="s">
        <v>28</v>
      </c>
      <c r="C17" s="83"/>
      <c r="D17" s="28">
        <v>0</v>
      </c>
      <c r="E17" s="28">
        <v>0</v>
      </c>
      <c r="F17" s="28">
        <v>0</v>
      </c>
      <c r="G17" s="50">
        <v>0</v>
      </c>
      <c r="H17" s="28">
        <v>0</v>
      </c>
      <c r="I17" s="29">
        <f t="shared" si="0"/>
        <v>0</v>
      </c>
      <c r="J17" s="29">
        <v>0</v>
      </c>
    </row>
    <row r="18" spans="1:10" ht="27" customHeight="1" x14ac:dyDescent="0.15">
      <c r="A18" s="51"/>
      <c r="B18" s="84" t="s">
        <v>29</v>
      </c>
      <c r="C18" s="83"/>
      <c r="D18" s="28">
        <v>26175359835.549999</v>
      </c>
      <c r="E18" s="28">
        <v>26175359835.549999</v>
      </c>
      <c r="F18" s="28">
        <v>16787099197.719999</v>
      </c>
      <c r="G18" s="85">
        <f>G19+G25+G27</f>
        <v>30335331737.150002</v>
      </c>
      <c r="H18" s="28">
        <v>26277643137.799999</v>
      </c>
      <c r="I18" s="29">
        <f t="shared" si="0"/>
        <v>1.1589270186822855</v>
      </c>
      <c r="J18" s="29">
        <v>0.15440000000000001</v>
      </c>
    </row>
    <row r="19" spans="1:10" ht="27" customHeight="1" x14ac:dyDescent="0.15">
      <c r="A19" s="52"/>
      <c r="B19" s="84" t="s">
        <v>30</v>
      </c>
      <c r="C19" s="83"/>
      <c r="D19" s="28">
        <v>26175359835.549999</v>
      </c>
      <c r="E19" s="28">
        <v>26175359835.549999</v>
      </c>
      <c r="F19" s="28">
        <v>5885829528.4099998</v>
      </c>
      <c r="G19" s="28">
        <f>SUM(G20:G24)</f>
        <v>11809586427.16</v>
      </c>
      <c r="H19" s="28">
        <v>11405976264.700001</v>
      </c>
      <c r="I19" s="29">
        <f t="shared" si="0"/>
        <v>0.45117188460274155</v>
      </c>
      <c r="J19" s="29">
        <v>3.5400000000000001E-2</v>
      </c>
    </row>
    <row r="20" spans="1:10" ht="27" customHeight="1" x14ac:dyDescent="0.15">
      <c r="A20" s="53"/>
      <c r="B20" s="84" t="s">
        <v>31</v>
      </c>
      <c r="C20" s="83"/>
      <c r="D20" s="28">
        <v>24532352226.66</v>
      </c>
      <c r="E20" s="28">
        <v>24532352226.66</v>
      </c>
      <c r="F20" s="28">
        <v>5580099962.7799997</v>
      </c>
      <c r="G20" s="86">
        <v>11148286014.790001</v>
      </c>
      <c r="H20" s="28">
        <v>10992018862.57</v>
      </c>
      <c r="I20" s="29">
        <f t="shared" si="0"/>
        <v>0.45443200520636762</v>
      </c>
      <c r="J20" s="29">
        <v>1.4200000000000001E-2</v>
      </c>
    </row>
    <row r="21" spans="1:10" ht="27" customHeight="1" x14ac:dyDescent="0.15">
      <c r="A21" s="54"/>
      <c r="B21" s="84" t="s">
        <v>32</v>
      </c>
      <c r="C21" s="83"/>
      <c r="D21" s="28">
        <v>0</v>
      </c>
      <c r="E21" s="28">
        <v>0</v>
      </c>
      <c r="F21" s="28">
        <v>0</v>
      </c>
      <c r="G21" s="55">
        <v>0</v>
      </c>
      <c r="H21" s="28">
        <v>0</v>
      </c>
      <c r="I21" s="29">
        <f t="shared" si="0"/>
        <v>0</v>
      </c>
      <c r="J21" s="29">
        <v>0</v>
      </c>
    </row>
    <row r="22" spans="1:10" ht="27" customHeight="1" x14ac:dyDescent="0.15">
      <c r="A22" s="56"/>
      <c r="B22" s="84" t="s">
        <v>33</v>
      </c>
      <c r="C22" s="83"/>
      <c r="D22" s="28">
        <v>825787608.88999999</v>
      </c>
      <c r="E22" s="28">
        <v>825787608.88999999</v>
      </c>
      <c r="F22" s="28">
        <v>186386769</v>
      </c>
      <c r="G22" s="57">
        <v>388566424</v>
      </c>
      <c r="H22" s="28">
        <v>130081226.09999999</v>
      </c>
      <c r="I22" s="29">
        <f t="shared" si="0"/>
        <v>0.47054039055187546</v>
      </c>
      <c r="J22" s="29">
        <v>1.9871000000000001</v>
      </c>
    </row>
    <row r="23" spans="1:10" ht="27" customHeight="1" x14ac:dyDescent="0.15">
      <c r="A23" s="58"/>
      <c r="B23" s="84" t="s">
        <v>34</v>
      </c>
      <c r="C23" s="83"/>
      <c r="D23" s="28">
        <v>6500000</v>
      </c>
      <c r="E23" s="28">
        <v>6500000</v>
      </c>
      <c r="F23" s="28">
        <v>1920552.16</v>
      </c>
      <c r="G23" s="59">
        <v>3622230.56</v>
      </c>
      <c r="H23" s="28">
        <v>1350478.01</v>
      </c>
      <c r="I23" s="29">
        <f t="shared" si="0"/>
        <v>0.55726624000000002</v>
      </c>
      <c r="J23" s="29">
        <v>1.6821999999999999</v>
      </c>
    </row>
    <row r="24" spans="1:10" ht="27" customHeight="1" x14ac:dyDescent="0.15">
      <c r="A24" s="60"/>
      <c r="B24" s="84" t="s">
        <v>35</v>
      </c>
      <c r="C24" s="83"/>
      <c r="D24" s="28">
        <v>810720000</v>
      </c>
      <c r="E24" s="28">
        <v>810720000</v>
      </c>
      <c r="F24" s="28">
        <v>117422244.47</v>
      </c>
      <c r="G24" s="61">
        <v>269111757.81</v>
      </c>
      <c r="H24" s="28">
        <v>282525698.01999998</v>
      </c>
      <c r="I24" s="29">
        <f t="shared" si="0"/>
        <v>0.33194167876702191</v>
      </c>
      <c r="J24" s="29">
        <v>-4.7500000000000001E-2</v>
      </c>
    </row>
    <row r="25" spans="1:10" ht="27" customHeight="1" x14ac:dyDescent="0.15">
      <c r="A25" s="62"/>
      <c r="B25" s="84" t="s">
        <v>36</v>
      </c>
      <c r="C25" s="83"/>
      <c r="D25" s="28">
        <v>0</v>
      </c>
      <c r="E25" s="28">
        <v>0</v>
      </c>
      <c r="F25" s="28">
        <v>0</v>
      </c>
      <c r="G25" s="63">
        <v>0</v>
      </c>
      <c r="H25" s="28">
        <v>0</v>
      </c>
      <c r="I25" s="29">
        <f t="shared" si="0"/>
        <v>0</v>
      </c>
      <c r="J25" s="29">
        <v>0</v>
      </c>
    </row>
    <row r="26" spans="1:10" ht="37.5" customHeight="1" x14ac:dyDescent="0.15">
      <c r="A26" s="64"/>
      <c r="B26" s="82" t="s">
        <v>37</v>
      </c>
      <c r="C26" s="83"/>
      <c r="D26" s="28">
        <v>0</v>
      </c>
      <c r="E26" s="28">
        <v>0</v>
      </c>
      <c r="F26" s="28">
        <v>0</v>
      </c>
      <c r="G26" s="65">
        <v>0</v>
      </c>
      <c r="H26" s="28">
        <v>0</v>
      </c>
      <c r="I26" s="29">
        <f t="shared" si="0"/>
        <v>0</v>
      </c>
      <c r="J26" s="29">
        <v>0</v>
      </c>
    </row>
    <row r="27" spans="1:10" ht="27" customHeight="1" x14ac:dyDescent="0.15">
      <c r="A27" s="66"/>
      <c r="B27" s="84" t="s">
        <v>38</v>
      </c>
      <c r="C27" s="83"/>
      <c r="D27" s="28">
        <v>0</v>
      </c>
      <c r="E27" s="28">
        <v>0</v>
      </c>
      <c r="F27" s="28">
        <v>10901269669.309999</v>
      </c>
      <c r="G27" s="67">
        <v>18525745309.990002</v>
      </c>
      <c r="H27" s="28">
        <v>14871666873.1</v>
      </c>
      <c r="I27" s="29">
        <f t="shared" si="0"/>
        <v>0</v>
      </c>
      <c r="J27" s="29">
        <v>0.2457</v>
      </c>
    </row>
    <row r="28" spans="1:10" ht="37.5" customHeight="1" x14ac:dyDescent="0.15">
      <c r="A28" s="68"/>
      <c r="B28" s="82" t="s">
        <v>39</v>
      </c>
      <c r="C28" s="83"/>
      <c r="D28" s="28">
        <v>0</v>
      </c>
      <c r="E28" s="28">
        <v>0</v>
      </c>
      <c r="F28" s="28">
        <v>0</v>
      </c>
      <c r="G28" s="69">
        <v>0</v>
      </c>
      <c r="H28" s="28">
        <v>0</v>
      </c>
      <c r="I28" s="29">
        <f t="shared" si="0"/>
        <v>0</v>
      </c>
      <c r="J28" s="29">
        <v>0</v>
      </c>
    </row>
    <row r="29" spans="1:10" ht="27" customHeight="1" x14ac:dyDescent="0.15">
      <c r="A29" s="70"/>
      <c r="B29" s="84" t="s">
        <v>17</v>
      </c>
      <c r="C29" s="83"/>
      <c r="D29" s="28">
        <v>3499461806.77</v>
      </c>
      <c r="E29" s="28">
        <v>3499461806.77</v>
      </c>
      <c r="F29" s="28">
        <f>F6-F18</f>
        <v>-2863259137.1299992</v>
      </c>
      <c r="G29" s="28">
        <f>G6-G18</f>
        <v>-2098907212.1800003</v>
      </c>
      <c r="H29" s="28">
        <v>-1744080813.79</v>
      </c>
      <c r="I29" s="29">
        <f t="shared" si="0"/>
        <v>-0.59978000277628107</v>
      </c>
      <c r="J29" s="29">
        <v>-0.2034</v>
      </c>
    </row>
    <row r="30" spans="1:10" ht="27" customHeight="1" x14ac:dyDescent="0.15">
      <c r="A30" s="71"/>
      <c r="B30" s="84" t="s">
        <v>18</v>
      </c>
      <c r="C30" s="83"/>
      <c r="D30" s="28">
        <f>D5+D29</f>
        <v>26198762855.66</v>
      </c>
      <c r="E30" s="28">
        <f>E5+E29</f>
        <v>26198762855.66</v>
      </c>
      <c r="F30" s="28">
        <f>F5+F29</f>
        <v>20600393836.709999</v>
      </c>
      <c r="G30" s="28">
        <f>G5+G29</f>
        <v>20600393836.709999</v>
      </c>
      <c r="H30" s="28">
        <v>25257629437.759998</v>
      </c>
      <c r="I30" s="29">
        <f t="shared" si="0"/>
        <v>0.78631170296880926</v>
      </c>
      <c r="J30" s="29">
        <v>-0.18440000000000001</v>
      </c>
    </row>
    <row r="31" spans="1:10" ht="27" customHeight="1" x14ac:dyDescent="0.15">
      <c r="A31" s="72"/>
      <c r="B31" s="73"/>
      <c r="C31" s="74"/>
      <c r="D31" s="75"/>
      <c r="E31" s="76"/>
      <c r="F31" s="77"/>
      <c r="G31" s="78"/>
      <c r="H31" s="79"/>
      <c r="I31" s="80"/>
      <c r="J31" s="81" t="s">
        <v>40</v>
      </c>
    </row>
  </sheetData>
  <mergeCells count="36">
    <mergeCell ref="B1:D1"/>
    <mergeCell ref="E1:J1"/>
    <mergeCell ref="I2:J2"/>
    <mergeCell ref="F3:G3"/>
    <mergeCell ref="B4:C4"/>
    <mergeCell ref="B5:C5"/>
    <mergeCell ref="G5"/>
    <mergeCell ref="B6:C6"/>
    <mergeCell ref="G6"/>
    <mergeCell ref="B7:C7"/>
    <mergeCell ref="B8:C8"/>
    <mergeCell ref="G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G18"/>
    <mergeCell ref="B19:C19"/>
    <mergeCell ref="B20:C20"/>
    <mergeCell ref="G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honeticPr fontId="10" type="noConversion"/>
  <printOptions horizontalCentered="1"/>
  <pageMargins left="1.1811023622047245" right="0.9055118110236221" top="0.39370078740157483" bottom="0.3" header="0.51181102362204722" footer="0.36"/>
  <pageSetup paperSize="9" scale="61" pageOrder="overThenDown" orientation="landscape" blackAndWhite="1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企业职工基本养老保险基金收支预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2022-10-11T06:36:11Z</cp:lastPrinted>
  <dcterms:created xsi:type="dcterms:W3CDTF">2022-08-08T16:24:27Z</dcterms:created>
  <dcterms:modified xsi:type="dcterms:W3CDTF">2022-10-19T02:59:22Z</dcterms:modified>
</cp:coreProperties>
</file>