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社保财务信息公开\"/>
    </mc:Choice>
  </mc:AlternateContent>
  <bookViews>
    <workbookView xWindow="0" yWindow="0" windowWidth="11700" windowHeight="8535"/>
  </bookViews>
  <sheets>
    <sheet name="工伤保险基金预算执行" sheetId="10" r:id="rId1"/>
  </sheets>
  <calcPr calcId="152511"/>
</workbook>
</file>

<file path=xl/calcChain.xml><?xml version="1.0" encoding="utf-8"?>
<calcChain xmlns="http://schemas.openxmlformats.org/spreadsheetml/2006/main">
  <c r="E23" i="10" l="1"/>
  <c r="D23" i="10"/>
  <c r="F22" i="10"/>
  <c r="F23" i="10" s="1"/>
  <c r="I21" i="10"/>
  <c r="I20" i="10"/>
  <c r="I19" i="10"/>
  <c r="I18" i="10"/>
  <c r="I17" i="10"/>
  <c r="I16" i="10"/>
  <c r="G15" i="10"/>
  <c r="G14" i="10" s="1"/>
  <c r="I14" i="10" s="1"/>
  <c r="I13" i="10"/>
  <c r="I12" i="10"/>
  <c r="I11" i="10"/>
  <c r="I10" i="10"/>
  <c r="I9" i="10"/>
  <c r="I8" i="10"/>
  <c r="G7" i="10"/>
  <c r="I7" i="10" s="1"/>
  <c r="G6" i="10"/>
  <c r="G22" i="10" s="1"/>
  <c r="I22" i="10" s="1"/>
  <c r="G5" i="10"/>
  <c r="I5" i="10" s="1"/>
  <c r="I6" i="10" l="1"/>
  <c r="I15" i="10"/>
  <c r="G23" i="10"/>
  <c r="I23" i="10" s="1"/>
</calcChain>
</file>

<file path=xl/sharedStrings.xml><?xml version="1.0" encoding="utf-8"?>
<sst xmlns="http://schemas.openxmlformats.org/spreadsheetml/2006/main" count="35" uniqueCount="34">
  <si>
    <t>2022年2季度</t>
  </si>
  <si>
    <t>填报单位:</t>
  </si>
  <si>
    <t>江苏省无锡市本级</t>
  </si>
  <si>
    <t>单位：元</t>
  </si>
  <si>
    <t>项         目</t>
  </si>
  <si>
    <t>2022年预算数</t>
  </si>
  <si>
    <t>2022年调整后预算数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</si>
  <si>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</si>
  <si>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</si>
  <si>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</si>
  <si>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</si>
  <si>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</si>
  <si>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</si>
  <si>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 xml:space="preserve">      2.财政补贴收入</t>
  </si>
  <si>
    <t xml:space="preserve">      3.利息收入</t>
  </si>
  <si>
    <t>四、当期收支结余</t>
  </si>
  <si>
    <t>五、期末滚存结余</t>
  </si>
  <si>
    <t>二、收入合计</t>
  </si>
  <si>
    <t xml:space="preserve">  （一）收入小计</t>
  </si>
  <si>
    <t xml:space="preserve">  （二）上级补助收入</t>
  </si>
  <si>
    <t xml:space="preserve">  （三）下级上解收入</t>
  </si>
  <si>
    <t>三、支出合计</t>
  </si>
  <si>
    <t xml:space="preserve">  （一）支出小计</t>
  </si>
  <si>
    <t xml:space="preserve">      4.其他支出</t>
  </si>
  <si>
    <t xml:space="preserve">  （二）补助下级支出</t>
  </si>
  <si>
    <t xml:space="preserve">  （三）上解上级支出</t>
  </si>
  <si>
    <t xml:space="preserve">      4.其他收入</t>
  </si>
  <si>
    <t>社预执行07表</t>
  </si>
  <si>
    <t xml:space="preserve">      1.工伤保险费收入</t>
  </si>
  <si>
    <t xml:space="preserve">      1.工伤保险待遇支出</t>
  </si>
  <si>
    <t xml:space="preserve">      2.劳动能力鉴定支出</t>
  </si>
  <si>
    <t xml:space="preserve">      3.工伤预防费用支出</t>
  </si>
  <si>
    <t>第 7 页</t>
  </si>
  <si>
    <t>工伤保险基金预算执行情况表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</si>
</sst>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;\-#,##0.00;;"/>
    <numFmt numFmtId="177" formatCode="0.00%;\-0.00%;;"/>
    <numFmt numFmtId="178" formatCode="0%;\-0%;;"/>
  </numFmts>
  <fonts count="15" x14ac:knownFonts="1"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charset val="134"/>
    </font>
    <font>
      <sz val="29"/>
      <color indexed="8"/>
      <name val="黑体"/>
      <family val="3"/>
      <charset val="134"/>
    </font>
    <font>
      <sz val="29"/>
      <name val="黑体"/>
      <family val="3"/>
      <charset val="134"/>
    </font>
    <font>
      <sz val="10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family val="3"/>
      <charset val="134"/>
    </font>
    <font>
      <sz val="12"/>
      <color indexed="17"/>
      <name val="宋体"/>
      <charset val="134"/>
    </font>
    <font>
      <sz val="12"/>
      <name val="黑体"/>
      <family val="3"/>
      <charset val="134"/>
    </font>
    <font>
      <sz val="12"/>
      <color indexed="9"/>
      <name val="宋体"/>
      <charset val="134"/>
    </font>
    <font>
      <sz val="12"/>
      <color indexed="8"/>
      <name val="@Arial Unicode MS"/>
      <family val="2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1" fillId="2" borderId="1" xfId="1" applyFont="1" applyFill="1" applyBorder="1"/>
    <xf numFmtId="176" fontId="6" fillId="33" borderId="12" xfId="1" applyNumberFormat="1" applyFont="1" applyFill="1" applyBorder="1" applyAlignment="1">
      <alignment horizontal="right" vertical="center"/>
    </xf>
    <xf numFmtId="177" fontId="6" fillId="33" borderId="13" xfId="1" applyNumberFormat="1" applyFont="1" applyFill="1" applyBorder="1" applyAlignment="1">
      <alignment horizontal="right" vertical="center"/>
    </xf>
    <xf numFmtId="0" fontId="2" fillId="3" borderId="2" xfId="1" applyFont="1" applyFill="1" applyBorder="1"/>
    <xf numFmtId="0" fontId="7" fillId="9" borderId="8" xfId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49" fontId="7" fillId="25" borderId="26" xfId="1" applyNumberFormat="1" applyFont="1" applyFill="1" applyBorder="1"/>
    <xf numFmtId="0" fontId="7" fillId="16" borderId="17" xfId="1" applyFont="1" applyFill="1" applyBorder="1" applyAlignment="1">
      <alignment vertical="center"/>
    </xf>
    <xf numFmtId="49" fontId="6" fillId="26" borderId="27" xfId="1" applyNumberFormat="1" applyFont="1" applyFill="1" applyBorder="1" applyAlignment="1">
      <alignment vertical="center"/>
    </xf>
    <xf numFmtId="49" fontId="6" fillId="26" borderId="27" xfId="1" applyNumberFormat="1" applyFont="1" applyFill="1" applyBorder="1" applyAlignment="1">
      <alignment vertical="center"/>
    </xf>
    <xf numFmtId="49" fontId="7" fillId="27" borderId="28" xfId="1" applyNumberFormat="1" applyFont="1" applyFill="1" applyBorder="1" applyAlignment="1">
      <alignment vertical="center"/>
    </xf>
    <xf numFmtId="49" fontId="7" fillId="27" borderId="28" xfId="1" applyNumberFormat="1" applyFont="1" applyFill="1" applyBorder="1" applyAlignment="1">
      <alignment vertical="center"/>
    </xf>
    <xf numFmtId="49" fontId="7" fillId="27" borderId="28" xfId="1" applyNumberFormat="1" applyFont="1" applyFill="1" applyBorder="1" applyAlignment="1">
      <alignment vertical="center"/>
    </xf>
    <xf numFmtId="49" fontId="7" fillId="29" borderId="30" xfId="1" applyNumberFormat="1" applyFont="1" applyFill="1" applyBorder="1" applyAlignment="1">
      <alignment horizontal="right" vertical="center"/>
    </xf>
    <xf numFmtId="49" fontId="6" fillId="30" borderId="31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49" fontId="8" fillId="31" borderId="32" xfId="1" applyNumberFormat="1" applyFont="1" applyFill="1" applyBorder="1" applyAlignment="1">
      <alignment horizontal="center" vertical="center"/>
    </xf>
    <xf numFmtId="49" fontId="8" fillId="31" borderId="32" xfId="1" applyNumberFormat="1" applyFont="1" applyFill="1" applyBorder="1" applyAlignment="1">
      <alignment horizontal="center" vertical="center"/>
    </xf>
    <xf numFmtId="49" fontId="8" fillId="31" borderId="32" xfId="1" applyNumberFormat="1" applyFont="1" applyFill="1" applyBorder="1" applyAlignment="1">
      <alignment horizontal="center" vertical="center"/>
    </xf>
    <xf numFmtId="49" fontId="8" fillId="31" borderId="32" xfId="1" applyNumberFormat="1" applyFont="1" applyFill="1" applyBorder="1" applyAlignment="1">
      <alignment horizontal="center" vertical="center"/>
    </xf>
    <xf numFmtId="49" fontId="8" fillId="32" borderId="33" xfId="1" applyNumberFormat="1" applyFont="1" applyFill="1" applyBorder="1" applyAlignment="1">
      <alignment horizontal="center" vertical="center" wrapText="1"/>
    </xf>
    <xf numFmtId="49" fontId="8" fillId="32" borderId="33" xfId="1" applyNumberFormat="1" applyFont="1" applyFill="1" applyBorder="1" applyAlignment="1">
      <alignment horizontal="center" vertical="center" wrapText="1"/>
    </xf>
    <xf numFmtId="49" fontId="8" fillId="32" borderId="33" xfId="1" applyNumberFormat="1" applyFont="1" applyFill="1" applyBorder="1" applyAlignment="1">
      <alignment horizontal="center" vertical="center" wrapText="1"/>
    </xf>
    <xf numFmtId="0" fontId="7" fillId="18" borderId="19" xfId="1" applyFont="1" applyFill="1" applyBorder="1"/>
    <xf numFmtId="0" fontId="7" fillId="18" borderId="19" xfId="1" applyFont="1" applyFill="1" applyBorder="1"/>
    <xf numFmtId="0" fontId="7" fillId="18" borderId="19" xfId="1" applyFont="1" applyFill="1" applyBorder="1"/>
    <xf numFmtId="0" fontId="7" fillId="18" borderId="19" xfId="1" applyFont="1" applyFill="1" applyBorder="1"/>
    <xf numFmtId="0" fontId="2" fillId="21" borderId="22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178" fontId="6" fillId="33" borderId="3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0" fontId="7" fillId="18" borderId="19" xfId="1" applyFont="1" applyFill="1" applyBorder="1"/>
    <xf numFmtId="0" fontId="7" fillId="18" borderId="19" xfId="1" applyFont="1" applyFill="1" applyBorder="1"/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176" fontId="6" fillId="13" borderId="14" xfId="1" applyNumberFormat="1" applyFont="1" applyFill="1" applyBorder="1" applyAlignment="1">
      <alignment horizontal="right" vertical="center"/>
    </xf>
    <xf numFmtId="0" fontId="7" fillId="18" borderId="19" xfId="1" applyFont="1" applyFill="1" applyBorder="1"/>
    <xf numFmtId="0" fontId="7" fillId="18" borderId="19" xfId="1" applyFont="1" applyFill="1" applyBorder="1"/>
    <xf numFmtId="176" fontId="12" fillId="33" borderId="35" xfId="1" applyNumberFormat="1" applyFont="1" applyFill="1" applyBorder="1" applyAlignment="1">
      <alignment horizontal="right" vertical="center"/>
    </xf>
    <xf numFmtId="0" fontId="7" fillId="9" borderId="8" xfId="1" applyFont="1" applyFill="1" applyBorder="1"/>
    <xf numFmtId="0" fontId="6" fillId="22" borderId="23" xfId="1" applyFont="1" applyFill="1" applyBorder="1" applyAlignment="1">
      <alignment vertical="center"/>
    </xf>
    <xf numFmtId="0" fontId="7" fillId="23" borderId="24" xfId="1" applyFont="1" applyFill="1" applyBorder="1"/>
    <xf numFmtId="0" fontId="6" fillId="14" borderId="15" xfId="1" applyFont="1" applyFill="1" applyBorder="1"/>
    <xf numFmtId="0" fontId="7" fillId="23" borderId="24" xfId="1" applyFont="1" applyFill="1" applyBorder="1"/>
    <xf numFmtId="0" fontId="6" fillId="14" borderId="15" xfId="1" applyFont="1" applyFill="1" applyBorder="1"/>
    <xf numFmtId="0" fontId="7" fillId="23" borderId="24" xfId="1" applyFont="1" applyFill="1" applyBorder="1"/>
    <xf numFmtId="0" fontId="9" fillId="15" borderId="16" xfId="1" applyFont="1" applyFill="1" applyBorder="1"/>
    <xf numFmtId="0" fontId="9" fillId="15" borderId="16" xfId="1" applyFont="1" applyFill="1" applyBorder="1"/>
    <xf numFmtId="0" fontId="11" fillId="24" borderId="25" xfId="1" applyFont="1" applyFill="1" applyBorder="1" applyAlignment="1">
      <alignment horizontal="right" vertical="center"/>
    </xf>
    <xf numFmtId="176" fontId="6" fillId="33" borderId="12" xfId="1" applyNumberFormat="1" applyFont="1" applyFill="1" applyBorder="1" applyAlignment="1">
      <alignment horizontal="right" vertical="center"/>
    </xf>
    <xf numFmtId="176" fontId="6" fillId="13" borderId="14" xfId="1" applyNumberFormat="1" applyFont="1" applyFill="1" applyBorder="1" applyAlignment="1">
      <alignment horizontal="right" vertical="center"/>
    </xf>
    <xf numFmtId="49" fontId="3" fillId="4" borderId="3" xfId="1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right" vertical="center"/>
    </xf>
    <xf numFmtId="0" fontId="3" fillId="6" borderId="5" xfId="1" applyFont="1" applyFill="1" applyBorder="1" applyAlignment="1">
      <alignment horizontal="left" vertical="center"/>
    </xf>
    <xf numFmtId="49" fontId="6" fillId="10" borderId="9" xfId="1" applyNumberFormat="1" applyFont="1" applyFill="1" applyBorder="1" applyAlignment="1">
      <alignment horizontal="right" vertical="center"/>
    </xf>
    <xf numFmtId="0" fontId="6" fillId="11" borderId="10" xfId="1" applyFont="1" applyFill="1" applyBorder="1" applyAlignment="1">
      <alignment horizontal="right" vertical="center"/>
    </xf>
    <xf numFmtId="0" fontId="7" fillId="20" borderId="21" xfId="1" applyFont="1" applyFill="1" applyBorder="1"/>
    <xf numFmtId="0" fontId="4" fillId="7" borderId="6" xfId="1" applyFont="1" applyFill="1" applyBorder="1" applyAlignment="1">
      <alignment horizontal="left" vertical="center"/>
    </xf>
    <xf numFmtId="0" fontId="7" fillId="17" borderId="18" xfId="1" applyFont="1" applyFill="1" applyBorder="1" applyAlignment="1">
      <alignment horizontal="center" vertical="center"/>
    </xf>
    <xf numFmtId="0" fontId="10" fillId="19" borderId="20" xfId="1" applyFont="1" applyFill="1" applyBorder="1"/>
    <xf numFmtId="49" fontId="6" fillId="12" borderId="11" xfId="1" applyNumberFormat="1" applyFont="1" applyFill="1" applyBorder="1" applyAlignment="1">
      <alignment vertical="center"/>
    </xf>
    <xf numFmtId="0" fontId="5" fillId="8" borderId="7" xfId="1" applyFont="1" applyFill="1" applyBorder="1" applyAlignment="1">
      <alignment horizontal="right"/>
    </xf>
    <xf numFmtId="49" fontId="6" fillId="28" borderId="29" xfId="1" applyNumberFormat="1" applyFont="1" applyFill="1" applyBorder="1" applyAlignment="1">
      <alignment horizontal="center" vertical="center"/>
    </xf>
    <xf numFmtId="49" fontId="8" fillId="31" borderId="32" xfId="1" applyNumberFormat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FFFFFF"/>
      <rgbColor rgb="000099FF"/>
      <rgbColor rgb="0000FFFF"/>
      <rgbColor rgb="000000FF"/>
      <rgbColor rgb="00FF0000"/>
      <rgbColor rgb="FFFFFFFF"/>
      <rgbColor rgb="00008000"/>
      <rgbColor rgb="0099A8AC"/>
      <rgbColor rgb="0080FFFF"/>
      <rgbColor rgb="00808080"/>
      <rgbColor rgb="00C8D0D4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topLeftCell="B1" zoomScalePageLayoutView="60" workbookViewId="0">
      <selection activeCell="E1" sqref="E1:J1"/>
    </sheetView>
  </sheetViews>
  <sheetFormatPr defaultColWidth="8" defaultRowHeight="13.5" x14ac:dyDescent="0.15"/>
  <cols>
    <col min="1" max="1" width="0" style="1" hidden="1"/>
    <col min="2" max="2" width="18.25" style="1"/>
    <col min="3" max="3" width="20.25" style="1"/>
    <col min="4" max="4" width="24.125" style="1"/>
    <col min="5" max="5" width="24.5" style="1"/>
    <col min="6" max="8" width="21.5" style="1"/>
    <col min="9" max="9" width="10.375" style="1"/>
    <col min="10" max="10" width="11.625" style="1"/>
  </cols>
  <sheetData>
    <row r="1" spans="1:10" ht="39" customHeight="1" x14ac:dyDescent="0.15">
      <c r="A1" s="4"/>
      <c r="B1" s="72" t="s">
        <v>0</v>
      </c>
      <c r="C1" s="82"/>
      <c r="D1" s="73"/>
      <c r="E1" s="74" t="s">
        <v>33</v>
      </c>
      <c r="F1" s="74"/>
      <c r="G1" s="78"/>
      <c r="H1" s="74"/>
      <c r="I1" s="74"/>
      <c r="J1" s="74"/>
    </row>
    <row r="2" spans="1:10" ht="21.75" customHeight="1" x14ac:dyDescent="0.15">
      <c r="A2" s="5"/>
      <c r="B2" s="6"/>
      <c r="C2" s="7"/>
      <c r="D2" s="8"/>
      <c r="E2" s="9"/>
      <c r="F2" s="10"/>
      <c r="G2" s="11"/>
      <c r="H2" s="12"/>
      <c r="I2" s="75" t="s">
        <v>27</v>
      </c>
      <c r="J2" s="76"/>
    </row>
    <row r="3" spans="1:10" ht="21.75" customHeight="1" x14ac:dyDescent="0.15">
      <c r="A3" s="13"/>
      <c r="B3" s="14" t="s">
        <v>1</v>
      </c>
      <c r="C3" s="15" t="s">
        <v>2</v>
      </c>
      <c r="D3" s="16"/>
      <c r="E3" s="17"/>
      <c r="F3" s="83" t="s">
        <v>0</v>
      </c>
      <c r="G3" s="79"/>
      <c r="H3" s="18"/>
      <c r="I3" s="19"/>
      <c r="J3" s="20" t="s">
        <v>3</v>
      </c>
    </row>
    <row r="4" spans="1:10" ht="41.25" customHeight="1" x14ac:dyDescent="0.15">
      <c r="A4" s="21"/>
      <c r="B4" s="84" t="s">
        <v>4</v>
      </c>
      <c r="C4" s="80"/>
      <c r="D4" s="22" t="s">
        <v>5</v>
      </c>
      <c r="E4" s="23" t="s">
        <v>6</v>
      </c>
      <c r="F4" s="24" t="s">
        <v>7</v>
      </c>
      <c r="G4" s="25" t="s">
        <v>8</v>
      </c>
      <c r="H4" s="26" t="s">
        <v>9</v>
      </c>
      <c r="I4" s="27" t="s">
        <v>10</v>
      </c>
      <c r="J4" s="28" t="s">
        <v>11</v>
      </c>
    </row>
    <row r="5" spans="1:10" ht="27" customHeight="1" x14ac:dyDescent="0.15">
      <c r="A5" s="29"/>
      <c r="B5" s="81" t="s">
        <v>12</v>
      </c>
      <c r="C5" s="77"/>
      <c r="D5" s="2">
        <v>653292323.13</v>
      </c>
      <c r="E5" s="2">
        <v>653292323.13</v>
      </c>
      <c r="F5" s="2">
        <v>638629124.29999995</v>
      </c>
      <c r="G5" s="70">
        <f>E5</f>
        <v>653292323.13</v>
      </c>
      <c r="H5" s="2">
        <v>694417573.65999997</v>
      </c>
      <c r="I5" s="3">
        <f t="shared" ref="I5:I23" si="0">IF(E5=0,0,G5/E5)</f>
        <v>1</v>
      </c>
      <c r="J5" s="3">
        <v>-5.9200000000000003E-2</v>
      </c>
    </row>
    <row r="6" spans="1:10" ht="27" customHeight="1" x14ac:dyDescent="0.15">
      <c r="A6" s="30"/>
      <c r="B6" s="81" t="s">
        <v>17</v>
      </c>
      <c r="C6" s="77"/>
      <c r="D6" s="2">
        <v>907905212</v>
      </c>
      <c r="E6" s="2">
        <v>907905212</v>
      </c>
      <c r="F6" s="2">
        <v>274000869.25999999</v>
      </c>
      <c r="G6" s="70">
        <f>G7+G12+G13</f>
        <v>508421768.42000002</v>
      </c>
      <c r="H6" s="2">
        <v>378574361.32999998</v>
      </c>
      <c r="I6" s="3">
        <f t="shared" si="0"/>
        <v>0.5599943272712482</v>
      </c>
      <c r="J6" s="3">
        <v>0.34300000000000003</v>
      </c>
    </row>
    <row r="7" spans="1:10" ht="27" customHeight="1" x14ac:dyDescent="0.15">
      <c r="A7" s="31"/>
      <c r="B7" s="81" t="s">
        <v>18</v>
      </c>
      <c r="C7" s="77"/>
      <c r="D7" s="2">
        <v>907905212</v>
      </c>
      <c r="E7" s="2">
        <v>907905212</v>
      </c>
      <c r="F7" s="2">
        <v>274000869.25999999</v>
      </c>
      <c r="G7" s="2">
        <f>SUM(G8:G11)</f>
        <v>508421768.42000002</v>
      </c>
      <c r="H7" s="2">
        <v>378574361.32999998</v>
      </c>
      <c r="I7" s="3">
        <f t="shared" si="0"/>
        <v>0.5599943272712482</v>
      </c>
      <c r="J7" s="3">
        <v>0.34300000000000003</v>
      </c>
    </row>
    <row r="8" spans="1:10" ht="27" customHeight="1" x14ac:dyDescent="0.15">
      <c r="A8" s="32"/>
      <c r="B8" s="81" t="s">
        <v>28</v>
      </c>
      <c r="C8" s="77"/>
      <c r="D8" s="2">
        <v>863905212</v>
      </c>
      <c r="E8" s="2">
        <v>863905212</v>
      </c>
      <c r="F8" s="2">
        <v>230764477.66999999</v>
      </c>
      <c r="G8" s="71">
        <v>464835068.20999998</v>
      </c>
      <c r="H8" s="2">
        <v>365973801.79000002</v>
      </c>
      <c r="I8" s="3">
        <f t="shared" si="0"/>
        <v>0.53806258111798499</v>
      </c>
      <c r="J8" s="3">
        <v>0.27010000000000001</v>
      </c>
    </row>
    <row r="9" spans="1:10" ht="27" customHeight="1" x14ac:dyDescent="0.15">
      <c r="A9" s="33"/>
      <c r="B9" s="81" t="s">
        <v>13</v>
      </c>
      <c r="C9" s="77"/>
      <c r="D9" s="2">
        <v>0</v>
      </c>
      <c r="E9" s="2">
        <v>0</v>
      </c>
      <c r="F9" s="2">
        <v>0</v>
      </c>
      <c r="G9" s="34">
        <v>0</v>
      </c>
      <c r="H9" s="2">
        <v>0</v>
      </c>
      <c r="I9" s="3">
        <f t="shared" si="0"/>
        <v>0</v>
      </c>
      <c r="J9" s="3">
        <v>0</v>
      </c>
    </row>
    <row r="10" spans="1:10" ht="27" customHeight="1" x14ac:dyDescent="0.15">
      <c r="A10" s="35"/>
      <c r="B10" s="81" t="s">
        <v>14</v>
      </c>
      <c r="C10" s="77"/>
      <c r="D10" s="2">
        <v>44000000</v>
      </c>
      <c r="E10" s="2">
        <v>44000000</v>
      </c>
      <c r="F10" s="2">
        <v>42889167.810000002</v>
      </c>
      <c r="G10" s="36">
        <v>43048069.030000001</v>
      </c>
      <c r="H10" s="2">
        <v>12410593.720000001</v>
      </c>
      <c r="I10" s="3">
        <f t="shared" si="0"/>
        <v>0.97836520522727277</v>
      </c>
      <c r="J10" s="3">
        <v>2.4687000000000001</v>
      </c>
    </row>
    <row r="11" spans="1:10" ht="27" customHeight="1" x14ac:dyDescent="0.15">
      <c r="A11" s="37"/>
      <c r="B11" s="81" t="s">
        <v>26</v>
      </c>
      <c r="C11" s="77"/>
      <c r="D11" s="2">
        <v>0</v>
      </c>
      <c r="E11" s="2">
        <v>0</v>
      </c>
      <c r="F11" s="2">
        <v>347223.78</v>
      </c>
      <c r="G11" s="38">
        <v>538631.18000000005</v>
      </c>
      <c r="H11" s="2">
        <v>189965.82</v>
      </c>
      <c r="I11" s="3">
        <f t="shared" si="0"/>
        <v>0</v>
      </c>
      <c r="J11" s="3">
        <v>1.8353999999999999</v>
      </c>
    </row>
    <row r="12" spans="1:10" ht="27" customHeight="1" x14ac:dyDescent="0.15">
      <c r="A12" s="39"/>
      <c r="B12" s="81" t="s">
        <v>19</v>
      </c>
      <c r="C12" s="77"/>
      <c r="D12" s="2">
        <v>0</v>
      </c>
      <c r="E12" s="2">
        <v>0</v>
      </c>
      <c r="F12" s="2">
        <v>0</v>
      </c>
      <c r="G12" s="40">
        <v>0</v>
      </c>
      <c r="H12" s="2">
        <v>0</v>
      </c>
      <c r="I12" s="3">
        <f t="shared" si="0"/>
        <v>0</v>
      </c>
      <c r="J12" s="41">
        <v>0</v>
      </c>
    </row>
    <row r="13" spans="1:10" ht="27" customHeight="1" x14ac:dyDescent="0.15">
      <c r="A13" s="42"/>
      <c r="B13" s="81" t="s">
        <v>20</v>
      </c>
      <c r="C13" s="77"/>
      <c r="D13" s="2">
        <v>0</v>
      </c>
      <c r="E13" s="2">
        <v>0</v>
      </c>
      <c r="F13" s="2">
        <v>0</v>
      </c>
      <c r="G13" s="43">
        <v>0</v>
      </c>
      <c r="H13" s="2">
        <v>0</v>
      </c>
      <c r="I13" s="3">
        <f t="shared" si="0"/>
        <v>0</v>
      </c>
      <c r="J13" s="41">
        <v>0</v>
      </c>
    </row>
    <row r="14" spans="1:10" ht="27" customHeight="1" x14ac:dyDescent="0.15">
      <c r="A14" s="44"/>
      <c r="B14" s="81" t="s">
        <v>21</v>
      </c>
      <c r="C14" s="77"/>
      <c r="D14" s="2">
        <v>1026544292.54</v>
      </c>
      <c r="E14" s="2">
        <v>1026544292.54</v>
      </c>
      <c r="F14" s="2">
        <v>227543595.15000001</v>
      </c>
      <c r="G14" s="70">
        <f>G15+G20+G21</f>
        <v>476627693.13999999</v>
      </c>
      <c r="H14" s="2">
        <v>441617250.49000001</v>
      </c>
      <c r="I14" s="3">
        <f t="shared" si="0"/>
        <v>0.46430309593429248</v>
      </c>
      <c r="J14" s="3">
        <v>7.9299999999999995E-2</v>
      </c>
    </row>
    <row r="15" spans="1:10" ht="27" customHeight="1" x14ac:dyDescent="0.15">
      <c r="A15" s="45"/>
      <c r="B15" s="81" t="s">
        <v>22</v>
      </c>
      <c r="C15" s="77"/>
      <c r="D15" s="2">
        <v>985864292.53999996</v>
      </c>
      <c r="E15" s="2">
        <v>985864292.53999996</v>
      </c>
      <c r="F15" s="2">
        <v>185883595.15000001</v>
      </c>
      <c r="G15" s="2">
        <f>SUM(G16:G19)</f>
        <v>434967693.13999999</v>
      </c>
      <c r="H15" s="2">
        <v>428197250.49000001</v>
      </c>
      <c r="I15" s="3">
        <f t="shared" si="0"/>
        <v>0.44120442989099518</v>
      </c>
      <c r="J15" s="3">
        <v>1.5800000000000002E-2</v>
      </c>
    </row>
    <row r="16" spans="1:10" ht="27" customHeight="1" x14ac:dyDescent="0.15">
      <c r="A16" s="46"/>
      <c r="B16" s="81" t="s">
        <v>29</v>
      </c>
      <c r="C16" s="77"/>
      <c r="D16" s="2">
        <v>973664292.53999996</v>
      </c>
      <c r="E16" s="2">
        <v>973664292.53999996</v>
      </c>
      <c r="F16" s="2">
        <v>185464604.62</v>
      </c>
      <c r="G16" s="71">
        <v>434471427.45999998</v>
      </c>
      <c r="H16" s="2">
        <v>428040322.43000001</v>
      </c>
      <c r="I16" s="3">
        <f t="shared" si="0"/>
        <v>0.44622302654911328</v>
      </c>
      <c r="J16" s="3">
        <v>1.4999999999999999E-2</v>
      </c>
    </row>
    <row r="17" spans="1:10" ht="27" customHeight="1" x14ac:dyDescent="0.15">
      <c r="A17" s="47"/>
      <c r="B17" s="81" t="s">
        <v>30</v>
      </c>
      <c r="C17" s="77"/>
      <c r="D17" s="2">
        <v>0</v>
      </c>
      <c r="E17" s="2">
        <v>0</v>
      </c>
      <c r="F17" s="2">
        <v>0</v>
      </c>
      <c r="G17" s="48">
        <v>0</v>
      </c>
      <c r="H17" s="2">
        <v>0</v>
      </c>
      <c r="I17" s="3">
        <f t="shared" si="0"/>
        <v>0</v>
      </c>
      <c r="J17" s="3">
        <v>0</v>
      </c>
    </row>
    <row r="18" spans="1:10" ht="27" customHeight="1" x14ac:dyDescent="0.15">
      <c r="A18" s="49"/>
      <c r="B18" s="81" t="s">
        <v>31</v>
      </c>
      <c r="C18" s="77"/>
      <c r="D18" s="2">
        <v>12200000</v>
      </c>
      <c r="E18" s="2">
        <v>12200000</v>
      </c>
      <c r="F18" s="2">
        <v>372195</v>
      </c>
      <c r="G18" s="50">
        <v>372195</v>
      </c>
      <c r="H18" s="2">
        <v>134159</v>
      </c>
      <c r="I18" s="3">
        <f t="shared" si="0"/>
        <v>3.0507786885245903E-2</v>
      </c>
      <c r="J18" s="3">
        <v>1.7743</v>
      </c>
    </row>
    <row r="19" spans="1:10" ht="27" customHeight="1" x14ac:dyDescent="0.15">
      <c r="A19" s="51"/>
      <c r="B19" s="81" t="s">
        <v>23</v>
      </c>
      <c r="C19" s="77"/>
      <c r="D19" s="2">
        <v>0</v>
      </c>
      <c r="E19" s="2">
        <v>0</v>
      </c>
      <c r="F19" s="2">
        <v>46795.53</v>
      </c>
      <c r="G19" s="52">
        <v>124070.68</v>
      </c>
      <c r="H19" s="2">
        <v>22769.06</v>
      </c>
      <c r="I19" s="3">
        <f t="shared" si="0"/>
        <v>0</v>
      </c>
      <c r="J19" s="3">
        <v>4.4490999999999996</v>
      </c>
    </row>
    <row r="20" spans="1:10" ht="27" customHeight="1" x14ac:dyDescent="0.15">
      <c r="A20" s="53"/>
      <c r="B20" s="81" t="s">
        <v>24</v>
      </c>
      <c r="C20" s="77"/>
      <c r="D20" s="2">
        <v>0</v>
      </c>
      <c r="E20" s="2">
        <v>0</v>
      </c>
      <c r="F20" s="2">
        <v>0</v>
      </c>
      <c r="G20" s="54">
        <v>0</v>
      </c>
      <c r="H20" s="2">
        <v>0</v>
      </c>
      <c r="I20" s="3">
        <f t="shared" si="0"/>
        <v>0</v>
      </c>
      <c r="J20" s="3">
        <v>0</v>
      </c>
    </row>
    <row r="21" spans="1:10" ht="27" customHeight="1" x14ac:dyDescent="0.15">
      <c r="A21" s="55"/>
      <c r="B21" s="81" t="s">
        <v>25</v>
      </c>
      <c r="C21" s="77"/>
      <c r="D21" s="2">
        <v>40680000</v>
      </c>
      <c r="E21" s="2">
        <v>40680000</v>
      </c>
      <c r="F21" s="2">
        <v>41660000</v>
      </c>
      <c r="G21" s="56">
        <v>41660000</v>
      </c>
      <c r="H21" s="2">
        <v>13420000</v>
      </c>
      <c r="I21" s="3">
        <f t="shared" si="0"/>
        <v>1.0240904621435596</v>
      </c>
      <c r="J21" s="3">
        <v>2.1042999999999998</v>
      </c>
    </row>
    <row r="22" spans="1:10" ht="27" customHeight="1" x14ac:dyDescent="0.15">
      <c r="A22" s="57"/>
      <c r="B22" s="81" t="s">
        <v>15</v>
      </c>
      <c r="C22" s="77"/>
      <c r="D22" s="2">
        <v>-118639080.54000001</v>
      </c>
      <c r="E22" s="2">
        <v>-118639080.54000001</v>
      </c>
      <c r="F22" s="2">
        <f>F6-F14</f>
        <v>46457274.109999985</v>
      </c>
      <c r="G22" s="70">
        <f>G6-G14</f>
        <v>31794075.280000031</v>
      </c>
      <c r="H22" s="2">
        <v>-63042889.159999996</v>
      </c>
      <c r="I22" s="3">
        <f t="shared" si="0"/>
        <v>-0.26798989957849878</v>
      </c>
      <c r="J22" s="3">
        <v>1.5043</v>
      </c>
    </row>
    <row r="23" spans="1:10" ht="27" customHeight="1" x14ac:dyDescent="0.15">
      <c r="A23" s="58"/>
      <c r="B23" s="81" t="s">
        <v>16</v>
      </c>
      <c r="C23" s="77"/>
      <c r="D23" s="2">
        <f>D5+D22</f>
        <v>534653242.58999997</v>
      </c>
      <c r="E23" s="2">
        <f>E5+E22</f>
        <v>534653242.58999997</v>
      </c>
      <c r="F23" s="2">
        <f>F5+F22</f>
        <v>685086398.40999997</v>
      </c>
      <c r="G23" s="70">
        <f>G5+G22</f>
        <v>685086398.41000009</v>
      </c>
      <c r="H23" s="59">
        <v>631374684.5</v>
      </c>
      <c r="I23" s="3">
        <f t="shared" si="0"/>
        <v>1.2813658345945169</v>
      </c>
      <c r="J23" s="3">
        <v>8.5099999999999995E-2</v>
      </c>
    </row>
    <row r="24" spans="1:10" ht="27" customHeight="1" x14ac:dyDescent="0.15">
      <c r="A24" s="60"/>
      <c r="B24" s="61"/>
      <c r="C24" s="62"/>
      <c r="D24" s="63"/>
      <c r="E24" s="64"/>
      <c r="F24" s="65"/>
      <c r="G24" s="66"/>
      <c r="H24" s="67"/>
      <c r="I24" s="68"/>
      <c r="J24" s="69" t="s">
        <v>32</v>
      </c>
    </row>
  </sheetData>
  <mergeCells count="31">
    <mergeCell ref="B1:D1"/>
    <mergeCell ref="E1:J1"/>
    <mergeCell ref="I2:J2"/>
    <mergeCell ref="F3:G3"/>
    <mergeCell ref="B4:C4"/>
    <mergeCell ref="B5:C5"/>
    <mergeCell ref="G5"/>
    <mergeCell ref="B6:C6"/>
    <mergeCell ref="G6"/>
    <mergeCell ref="B7:C7"/>
    <mergeCell ref="B8:C8"/>
    <mergeCell ref="G8"/>
    <mergeCell ref="B9:C9"/>
    <mergeCell ref="B10:C10"/>
    <mergeCell ref="B11:C11"/>
    <mergeCell ref="B12:C12"/>
    <mergeCell ref="B13:C13"/>
    <mergeCell ref="B14:C14"/>
    <mergeCell ref="G14"/>
    <mergeCell ref="B15:C15"/>
    <mergeCell ref="B16:C16"/>
    <mergeCell ref="G16"/>
    <mergeCell ref="B17:C17"/>
    <mergeCell ref="B18:C18"/>
    <mergeCell ref="B19:C19"/>
    <mergeCell ref="B20:C20"/>
    <mergeCell ref="B21:C21"/>
    <mergeCell ref="B22:C22"/>
    <mergeCell ref="G22"/>
    <mergeCell ref="B23:C23"/>
    <mergeCell ref="G23"/>
  </mergeCells>
  <phoneticPr fontId="14" type="noConversion"/>
  <printOptions horizontalCentered="1"/>
  <pageMargins left="1.1811023622047245" right="1.1811023622047245" top="0.39370078740157483" bottom="0.39370078740157483" header="0.51181102362204722" footer="0.51181102362204722"/>
  <pageSetup paperSize="9" scale="70" pageOrder="overThenDown" orientation="landscape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工伤保险基金预算执行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2022-10-11T06:36:11Z</cp:lastPrinted>
  <dcterms:created xsi:type="dcterms:W3CDTF">2022-08-08T16:24:27Z</dcterms:created>
  <dcterms:modified xsi:type="dcterms:W3CDTF">2022-10-19T03:05:00Z</dcterms:modified>
</cp:coreProperties>
</file>